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dccbbe7c0ae8e29/Desktop/BMPC May/"/>
    </mc:Choice>
  </mc:AlternateContent>
  <xr:revisionPtr revIDLastSave="0" documentId="8_{4B075C6D-6078-4302-8380-3B06205B537A}" xr6:coauthVersionLast="47" xr6:coauthVersionMax="47" xr10:uidLastSave="{00000000-0000-0000-0000-000000000000}"/>
  <bookViews>
    <workbookView xWindow="-108" yWindow="-108" windowWidth="23256" windowHeight="12456" xr2:uid="{FD78DBFD-B2AC-457A-BA07-375FE1680D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" l="1"/>
  <c r="E47" i="1"/>
  <c r="E46" i="1"/>
  <c r="E45" i="1"/>
  <c r="E44" i="1"/>
  <c r="D43" i="1"/>
  <c r="D49" i="1" s="1"/>
  <c r="D40" i="1"/>
  <c r="C40" i="1"/>
  <c r="E39" i="1"/>
  <c r="E37" i="1"/>
  <c r="E35" i="1"/>
  <c r="E34" i="1"/>
  <c r="E33" i="1"/>
  <c r="E32" i="1"/>
  <c r="E31" i="1"/>
  <c r="E29" i="1"/>
  <c r="E28" i="1"/>
  <c r="E27" i="1"/>
  <c r="E26" i="1"/>
  <c r="E25" i="1"/>
  <c r="E23" i="1"/>
  <c r="E21" i="1"/>
  <c r="E20" i="1"/>
  <c r="E19" i="1"/>
  <c r="E17" i="1"/>
  <c r="E16" i="1"/>
  <c r="E15" i="1"/>
  <c r="E14" i="1"/>
  <c r="E13" i="1"/>
  <c r="E12" i="1"/>
  <c r="E11" i="1"/>
  <c r="E10" i="1"/>
  <c r="E9" i="1"/>
  <c r="E7" i="1"/>
  <c r="E40" i="1" s="1"/>
  <c r="E43" i="1" l="1"/>
  <c r="E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Naomi Alecock</author>
  </authors>
  <commentList>
    <comment ref="B35" authorId="0" shapeId="0" xr:uid="{A3D8D5AB-37DD-4F98-A5E0-29972D083470}">
      <text>
        <r>
          <rPr>
            <b/>
            <sz val="9"/>
            <color indexed="81"/>
            <rFont val="Tahoma"/>
            <family val="2"/>
          </rPr>
          <t>Naomi Alecock:</t>
        </r>
        <r>
          <rPr>
            <sz val="9"/>
            <color indexed="81"/>
            <rFont val="Tahoma"/>
            <family val="2"/>
          </rPr>
          <t xml:space="preserve">
Renamed from Queen's Jubilee</t>
        </r>
      </text>
    </comment>
  </commentList>
</comments>
</file>

<file path=xl/sharedStrings.xml><?xml version="1.0" encoding="utf-8"?>
<sst xmlns="http://schemas.openxmlformats.org/spreadsheetml/2006/main" count="61" uniqueCount="55">
  <si>
    <t xml:space="preserve">Barton Mills Parish Council Accounts </t>
  </si>
  <si>
    <t>2025/26 Amended Budget (following year end)</t>
  </si>
  <si>
    <t>Budget</t>
  </si>
  <si>
    <t>Reserves</t>
  </si>
  <si>
    <t>Precept</t>
  </si>
  <si>
    <t>Total</t>
  </si>
  <si>
    <t>2025-26</t>
  </si>
  <si>
    <t>EXPENDITURE</t>
  </si>
  <si>
    <t>Donations</t>
  </si>
  <si>
    <t>Annual donations</t>
  </si>
  <si>
    <t>Administration</t>
  </si>
  <si>
    <t>Clerks Pay (incl Mileage &amp; Payroll)</t>
  </si>
  <si>
    <t>Clerks expenses/Stationary/Training</t>
  </si>
  <si>
    <t>Subscriptions</t>
  </si>
  <si>
    <t>Insurance</t>
  </si>
  <si>
    <t>Audit Fee</t>
  </si>
  <si>
    <t xml:space="preserve">Hall Hire </t>
  </si>
  <si>
    <t>Others incl. website, TsoHost</t>
  </si>
  <si>
    <t>Barton Miller printing</t>
  </si>
  <si>
    <t>Election reserve</t>
  </si>
  <si>
    <t>Playing Field</t>
  </si>
  <si>
    <t>Grass Cutting</t>
  </si>
  <si>
    <t>Tree works / Planting</t>
  </si>
  <si>
    <t>Play Area/Field Maintenance</t>
  </si>
  <si>
    <t>Lighting</t>
  </si>
  <si>
    <t>Energy &amp; Maintenance</t>
  </si>
  <si>
    <t>Maintenance</t>
  </si>
  <si>
    <t>Clock service (£511.20 over 3 years)</t>
  </si>
  <si>
    <t>Assorted maint/repairs</t>
  </si>
  <si>
    <t>Gardening costs incl footpath clearing</t>
  </si>
  <si>
    <t>Bins (Incl. Hall Brown Bins)</t>
  </si>
  <si>
    <t>Defibrillator</t>
  </si>
  <si>
    <t>Miscellaneous</t>
  </si>
  <si>
    <t>Remembrance Day</t>
  </si>
  <si>
    <t>Football Coaching</t>
  </si>
  <si>
    <t>Allotment Land Rent (SCC)</t>
  </si>
  <si>
    <t>Neighbourhood Plan</t>
  </si>
  <si>
    <t>Events</t>
  </si>
  <si>
    <t>100.00 added - BMFC donation that they are unable to receive and are putting towards the bench</t>
  </si>
  <si>
    <t>Capital</t>
  </si>
  <si>
    <t>Project</t>
  </si>
  <si>
    <t>Island</t>
  </si>
  <si>
    <t>Unallocated reserves</t>
  </si>
  <si>
    <t>5558.35 carried forward from 2024/25 and added to reserves of 7170.00</t>
  </si>
  <si>
    <t>INCOME</t>
  </si>
  <si>
    <t>VAT</t>
  </si>
  <si>
    <t>Other income</t>
  </si>
  <si>
    <t>Allotment</t>
  </si>
  <si>
    <t>Interest</t>
  </si>
  <si>
    <t>Balance carried forward from 2024/25</t>
  </si>
  <si>
    <t>Actual income to date</t>
  </si>
  <si>
    <t>Less Actual expenditure to date</t>
  </si>
  <si>
    <t>Balance</t>
  </si>
  <si>
    <t>Expected income</t>
  </si>
  <si>
    <t>Less expected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</si>
</sst>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\£* #,##0.00_-;&quot;-£&quot;* #,##0.00_-;_-\£* \-??_-;_-@_-"/>
    <numFmt numFmtId="165" formatCode="\£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u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8" tint="-0.249977111117893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8" tint="-0.249977111117893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33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1" applyFont="1"/>
    <xf numFmtId="0" fontId="6" fillId="0" borderId="0" xfId="1" applyFont="1"/>
    <xf numFmtId="0" fontId="4" fillId="0" borderId="0" xfId="1" applyFont="1"/>
    <xf numFmtId="4" fontId="4" fillId="0" borderId="0" xfId="0" applyNumberFormat="1" applyFont="1"/>
    <xf numFmtId="16" fontId="4" fillId="0" borderId="0" xfId="1" applyNumberFormat="1" applyFont="1"/>
    <xf numFmtId="164" fontId="4" fillId="0" borderId="0" xfId="1" applyNumberFormat="1" applyFont="1"/>
    <xf numFmtId="164" fontId="4" fillId="2" borderId="0" xfId="1" applyNumberFormat="1" applyFont="1" applyFill="1"/>
    <xf numFmtId="0" fontId="4" fillId="2" borderId="0" xfId="1" applyFont="1" applyFill="1"/>
    <xf numFmtId="4" fontId="4" fillId="2" borderId="0" xfId="0" applyNumberFormat="1" applyFont="1" applyFill="1"/>
    <xf numFmtId="0" fontId="4" fillId="2" borderId="0" xfId="0" applyFont="1" applyFill="1"/>
    <xf numFmtId="4" fontId="7" fillId="0" borderId="1" xfId="0" applyNumberFormat="1" applyFont="1" applyBorder="1"/>
    <xf numFmtId="2" fontId="4" fillId="0" borderId="0" xfId="0" applyNumberFormat="1" applyFont="1"/>
    <xf numFmtId="165" fontId="4" fillId="0" borderId="0" xfId="1" applyNumberFormat="1" applyFont="1"/>
    <xf numFmtId="2" fontId="6" fillId="0" borderId="0" xfId="0" applyNumberFormat="1" applyFont="1"/>
    <xf numFmtId="0" fontId="8" fillId="0" borderId="0" xfId="1" applyFont="1"/>
    <xf numFmtId="2" fontId="4" fillId="0" borderId="1" xfId="0" applyNumberFormat="1" applyFont="1" applyBorder="1"/>
    <xf numFmtId="0" fontId="4" fillId="0" borderId="0" xfId="0" applyFont="1" applyAlignment="1">
      <alignment horizontal="right"/>
    </xf>
  </cellXfs>
  <cellStyles count="2">
    <cellStyle name="Excel Built-in Normal" xfId="1" xr:uid="{B6D00585-7D99-426B-B0B6-1C4FB3B7C89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B0A07-4EBC-4569-B267-96B5DE45720A}">
  <dimension ref="A1:G59"/>
  <sheetViews>
    <sheetView tabSelected="1" workbookViewId="0">
      <selection activeCell="K10" sqref="K10"/>
    </sheetView>
  </sheetViews>
  <sheetFormatPr defaultColWidth="9.109375" defaultRowHeight="13.8" x14ac:dyDescent="0.25"/>
  <cols>
    <col min="1" max="1" width="19" style="3" customWidth="1"/>
    <col min="2" max="2" width="31.5546875" style="3" customWidth="1"/>
    <col min="3" max="3" width="15.109375" style="3" bestFit="1" customWidth="1"/>
    <col min="4" max="4" width="13.88671875" style="3" bestFit="1" customWidth="1"/>
    <col min="5" max="5" width="9.88671875" style="3" bestFit="1" customWidth="1"/>
    <col min="6" max="16384" width="9.109375" style="3"/>
  </cols>
  <sheetData>
    <row r="1" spans="1:5" x14ac:dyDescent="0.25">
      <c r="A1" s="1" t="s">
        <v>0</v>
      </c>
      <c r="B1" s="2"/>
    </row>
    <row r="2" spans="1:5" x14ac:dyDescent="0.25">
      <c r="A2" s="1" t="s">
        <v>1</v>
      </c>
      <c r="B2" s="2"/>
    </row>
    <row r="3" spans="1:5" x14ac:dyDescent="0.25">
      <c r="A3" s="2"/>
      <c r="B3" s="2"/>
      <c r="C3" s="4"/>
      <c r="D3" s="4"/>
      <c r="E3" s="4" t="s">
        <v>2</v>
      </c>
    </row>
    <row r="4" spans="1:5" x14ac:dyDescent="0.25">
      <c r="A4" s="5"/>
      <c r="B4" s="5"/>
      <c r="C4" s="4" t="s">
        <v>3</v>
      </c>
      <c r="D4" s="4" t="s">
        <v>4</v>
      </c>
      <c r="E4" s="4" t="s">
        <v>5</v>
      </c>
    </row>
    <row r="5" spans="1:5" x14ac:dyDescent="0.25">
      <c r="A5" s="2"/>
      <c r="B5" s="5"/>
      <c r="C5" s="4" t="s">
        <v>6</v>
      </c>
      <c r="D5" s="4" t="s">
        <v>6</v>
      </c>
      <c r="E5" s="4" t="s">
        <v>6</v>
      </c>
    </row>
    <row r="6" spans="1:5" x14ac:dyDescent="0.25">
      <c r="A6" s="6" t="s">
        <v>7</v>
      </c>
      <c r="B6" s="7"/>
    </row>
    <row r="7" spans="1:5" x14ac:dyDescent="0.25">
      <c r="A7" s="7" t="s">
        <v>8</v>
      </c>
      <c r="B7" s="7" t="s">
        <v>9</v>
      </c>
      <c r="C7" s="8"/>
      <c r="D7" s="8">
        <v>1100</v>
      </c>
      <c r="E7" s="8">
        <f>SUM(C7+D7)</f>
        <v>1100</v>
      </c>
    </row>
    <row r="8" spans="1:5" x14ac:dyDescent="0.25">
      <c r="A8" s="7"/>
      <c r="B8" s="7"/>
      <c r="C8" s="8"/>
      <c r="D8" s="8"/>
      <c r="E8" s="8"/>
    </row>
    <row r="9" spans="1:5" x14ac:dyDescent="0.25">
      <c r="A9" s="7" t="s">
        <v>10</v>
      </c>
      <c r="B9" s="7" t="s">
        <v>11</v>
      </c>
      <c r="C9" s="8"/>
      <c r="D9" s="8">
        <v>5500</v>
      </c>
      <c r="E9" s="8">
        <f t="shared" ref="E9:E39" si="0">SUM(C9+D9)</f>
        <v>5500</v>
      </c>
    </row>
    <row r="10" spans="1:5" x14ac:dyDescent="0.25">
      <c r="A10" s="7"/>
      <c r="B10" s="9" t="s">
        <v>12</v>
      </c>
      <c r="C10" s="8"/>
      <c r="D10" s="8">
        <v>1000</v>
      </c>
      <c r="E10" s="8">
        <f t="shared" si="0"/>
        <v>1000</v>
      </c>
    </row>
    <row r="11" spans="1:5" x14ac:dyDescent="0.25">
      <c r="A11" s="7"/>
      <c r="B11" s="9" t="s">
        <v>13</v>
      </c>
      <c r="C11" s="8"/>
      <c r="D11" s="8">
        <v>500</v>
      </c>
      <c r="E11" s="8">
        <f t="shared" si="0"/>
        <v>500</v>
      </c>
    </row>
    <row r="12" spans="1:5" x14ac:dyDescent="0.25">
      <c r="A12" s="6"/>
      <c r="B12" s="9" t="s">
        <v>14</v>
      </c>
      <c r="C12" s="8"/>
      <c r="D12" s="8">
        <v>2000</v>
      </c>
      <c r="E12" s="8">
        <f t="shared" si="0"/>
        <v>2000</v>
      </c>
    </row>
    <row r="13" spans="1:5" x14ac:dyDescent="0.25">
      <c r="A13" s="7"/>
      <c r="B13" s="7" t="s">
        <v>15</v>
      </c>
      <c r="C13" s="8"/>
      <c r="D13" s="8">
        <v>500</v>
      </c>
      <c r="E13" s="8">
        <f t="shared" si="0"/>
        <v>500</v>
      </c>
    </row>
    <row r="14" spans="1:5" x14ac:dyDescent="0.25">
      <c r="A14" s="7"/>
      <c r="B14" s="9" t="s">
        <v>16</v>
      </c>
      <c r="C14" s="8"/>
      <c r="D14" s="8">
        <v>500</v>
      </c>
      <c r="E14" s="8">
        <f t="shared" si="0"/>
        <v>500</v>
      </c>
    </row>
    <row r="15" spans="1:5" x14ac:dyDescent="0.25">
      <c r="A15" s="10"/>
      <c r="B15" s="7" t="s">
        <v>17</v>
      </c>
      <c r="C15" s="8"/>
      <c r="D15" s="8">
        <v>230</v>
      </c>
      <c r="E15" s="8">
        <f t="shared" si="0"/>
        <v>230</v>
      </c>
    </row>
    <row r="16" spans="1:5" x14ac:dyDescent="0.25">
      <c r="A16" s="10"/>
      <c r="B16" s="9" t="s">
        <v>18</v>
      </c>
      <c r="C16" s="8"/>
      <c r="D16" s="8">
        <v>450</v>
      </c>
      <c r="E16" s="8">
        <f t="shared" si="0"/>
        <v>450</v>
      </c>
    </row>
    <row r="17" spans="1:5" x14ac:dyDescent="0.25">
      <c r="A17" s="10"/>
      <c r="B17" s="9" t="s">
        <v>19</v>
      </c>
      <c r="C17" s="8">
        <v>2670</v>
      </c>
      <c r="D17" s="8">
        <v>0</v>
      </c>
      <c r="E17" s="8">
        <f t="shared" si="0"/>
        <v>2670</v>
      </c>
    </row>
    <row r="18" spans="1:5" x14ac:dyDescent="0.25">
      <c r="A18" s="10"/>
      <c r="B18" s="7"/>
      <c r="C18" s="8"/>
      <c r="D18" s="8"/>
      <c r="E18" s="8"/>
    </row>
    <row r="19" spans="1:5" x14ac:dyDescent="0.25">
      <c r="A19" s="7" t="s">
        <v>20</v>
      </c>
      <c r="B19" s="7" t="s">
        <v>21</v>
      </c>
      <c r="C19" s="8"/>
      <c r="D19" s="8">
        <v>5000</v>
      </c>
      <c r="E19" s="8">
        <f t="shared" si="0"/>
        <v>5000</v>
      </c>
    </row>
    <row r="20" spans="1:5" x14ac:dyDescent="0.25">
      <c r="A20" s="10"/>
      <c r="B20" s="7" t="s">
        <v>22</v>
      </c>
      <c r="C20" s="8"/>
      <c r="D20" s="8">
        <v>200</v>
      </c>
      <c r="E20" s="8">
        <f t="shared" si="0"/>
        <v>200</v>
      </c>
    </row>
    <row r="21" spans="1:5" x14ac:dyDescent="0.25">
      <c r="A21" s="10"/>
      <c r="B21" s="7" t="s">
        <v>23</v>
      </c>
      <c r="C21" s="8"/>
      <c r="D21" s="8">
        <v>1000</v>
      </c>
      <c r="E21" s="8">
        <f t="shared" si="0"/>
        <v>1000</v>
      </c>
    </row>
    <row r="22" spans="1:5" x14ac:dyDescent="0.25">
      <c r="A22" s="10"/>
      <c r="B22" s="7"/>
      <c r="C22" s="8"/>
      <c r="D22" s="8"/>
      <c r="E22" s="8"/>
    </row>
    <row r="23" spans="1:5" x14ac:dyDescent="0.25">
      <c r="A23" s="7" t="s">
        <v>24</v>
      </c>
      <c r="B23" s="7" t="s">
        <v>25</v>
      </c>
      <c r="C23" s="8"/>
      <c r="D23" s="8">
        <v>6500</v>
      </c>
      <c r="E23" s="8">
        <f t="shared" si="0"/>
        <v>6500</v>
      </c>
    </row>
    <row r="24" spans="1:5" x14ac:dyDescent="0.25">
      <c r="A24" s="10"/>
      <c r="B24" s="7"/>
      <c r="C24" s="8"/>
      <c r="D24" s="8"/>
      <c r="E24" s="8"/>
    </row>
    <row r="25" spans="1:5" x14ac:dyDescent="0.25">
      <c r="A25" s="7" t="s">
        <v>26</v>
      </c>
      <c r="B25" s="7" t="s">
        <v>27</v>
      </c>
      <c r="C25" s="8">
        <v>720</v>
      </c>
      <c r="D25" s="8">
        <v>0</v>
      </c>
      <c r="E25" s="8">
        <f t="shared" si="0"/>
        <v>720</v>
      </c>
    </row>
    <row r="26" spans="1:5" x14ac:dyDescent="0.25">
      <c r="A26" s="7"/>
      <c r="B26" s="7" t="s">
        <v>28</v>
      </c>
      <c r="C26" s="8">
        <v>568</v>
      </c>
      <c r="D26" s="8">
        <v>1000</v>
      </c>
      <c r="E26" s="8">
        <f t="shared" si="0"/>
        <v>1568</v>
      </c>
    </row>
    <row r="27" spans="1:5" x14ac:dyDescent="0.25">
      <c r="A27" s="7"/>
      <c r="B27" s="7" t="s">
        <v>29</v>
      </c>
      <c r="C27" s="8"/>
      <c r="D27" s="8">
        <v>600</v>
      </c>
      <c r="E27" s="8">
        <f t="shared" si="0"/>
        <v>600</v>
      </c>
    </row>
    <row r="28" spans="1:5" x14ac:dyDescent="0.25">
      <c r="A28" s="7"/>
      <c r="B28" s="7" t="s">
        <v>30</v>
      </c>
      <c r="C28" s="8"/>
      <c r="D28" s="8">
        <v>600</v>
      </c>
      <c r="E28" s="8">
        <f t="shared" si="0"/>
        <v>600</v>
      </c>
    </row>
    <row r="29" spans="1:5" x14ac:dyDescent="0.25">
      <c r="B29" s="7" t="s">
        <v>31</v>
      </c>
      <c r="C29" s="8"/>
      <c r="D29" s="8">
        <v>300</v>
      </c>
      <c r="E29" s="8">
        <f t="shared" si="0"/>
        <v>300</v>
      </c>
    </row>
    <row r="30" spans="1:5" x14ac:dyDescent="0.25">
      <c r="A30" s="7"/>
      <c r="B30" s="7"/>
      <c r="C30" s="8"/>
      <c r="D30" s="8"/>
      <c r="E30" s="8"/>
    </row>
    <row r="31" spans="1:5" x14ac:dyDescent="0.25">
      <c r="A31" s="10" t="s">
        <v>32</v>
      </c>
      <c r="B31" s="7" t="s">
        <v>33</v>
      </c>
      <c r="C31" s="8"/>
      <c r="D31" s="8">
        <v>200</v>
      </c>
      <c r="E31" s="8">
        <f t="shared" si="0"/>
        <v>200</v>
      </c>
    </row>
    <row r="32" spans="1:5" s="14" customFormat="1" hidden="1" x14ac:dyDescent="0.25">
      <c r="A32" s="11"/>
      <c r="B32" s="12" t="s">
        <v>34</v>
      </c>
      <c r="C32" s="13"/>
      <c r="D32" s="13">
        <v>0</v>
      </c>
      <c r="E32" s="13">
        <f t="shared" si="0"/>
        <v>0</v>
      </c>
    </row>
    <row r="33" spans="1:7" x14ac:dyDescent="0.25">
      <c r="A33" s="10"/>
      <c r="B33" s="7" t="s">
        <v>35</v>
      </c>
      <c r="C33" s="8"/>
      <c r="D33" s="8">
        <v>130</v>
      </c>
      <c r="E33" s="8">
        <f t="shared" si="0"/>
        <v>130</v>
      </c>
    </row>
    <row r="34" spans="1:7" x14ac:dyDescent="0.25">
      <c r="A34" s="10"/>
      <c r="B34" s="7" t="s">
        <v>36</v>
      </c>
      <c r="C34" s="8">
        <v>9862</v>
      </c>
      <c r="D34" s="8">
        <v>0</v>
      </c>
      <c r="E34" s="8">
        <f t="shared" si="0"/>
        <v>9862</v>
      </c>
    </row>
    <row r="35" spans="1:7" x14ac:dyDescent="0.25">
      <c r="A35" s="10"/>
      <c r="B35" s="7" t="s">
        <v>37</v>
      </c>
      <c r="C35" s="8">
        <v>480</v>
      </c>
      <c r="D35" s="8"/>
      <c r="E35" s="8">
        <f t="shared" si="0"/>
        <v>480</v>
      </c>
      <c r="G35" s="3" t="s">
        <v>38</v>
      </c>
    </row>
    <row r="36" spans="1:7" x14ac:dyDescent="0.25">
      <c r="A36" s="10"/>
      <c r="B36" s="7"/>
      <c r="C36" s="8"/>
      <c r="D36" s="8"/>
      <c r="E36" s="8"/>
    </row>
    <row r="37" spans="1:7" x14ac:dyDescent="0.25">
      <c r="A37" s="7" t="s">
        <v>39</v>
      </c>
      <c r="B37" s="7" t="s">
        <v>24</v>
      </c>
      <c r="C37" s="8">
        <v>1850</v>
      </c>
      <c r="D37" s="8">
        <v>0</v>
      </c>
      <c r="E37" s="8">
        <f t="shared" si="0"/>
        <v>1850</v>
      </c>
    </row>
    <row r="38" spans="1:7" x14ac:dyDescent="0.25">
      <c r="A38" s="7" t="s">
        <v>40</v>
      </c>
      <c r="B38" s="7" t="s">
        <v>41</v>
      </c>
      <c r="C38" s="8"/>
      <c r="D38" s="8"/>
      <c r="E38" s="8"/>
    </row>
    <row r="39" spans="1:7" x14ac:dyDescent="0.25">
      <c r="A39" s="7"/>
      <c r="B39" s="7" t="s">
        <v>42</v>
      </c>
      <c r="C39" s="8">
        <v>12728.35</v>
      </c>
      <c r="D39" s="8">
        <v>5740</v>
      </c>
      <c r="E39" s="8">
        <f t="shared" si="0"/>
        <v>18468.349999999999</v>
      </c>
      <c r="G39" s="3" t="s">
        <v>43</v>
      </c>
    </row>
    <row r="40" spans="1:7" ht="14.4" thickBot="1" x14ac:dyDescent="0.3">
      <c r="A40" s="6" t="s">
        <v>5</v>
      </c>
      <c r="B40" s="7"/>
      <c r="C40" s="15">
        <f>SUM(C7:C39)</f>
        <v>28878.35</v>
      </c>
      <c r="D40" s="15">
        <f>SUM(D7:D39)</f>
        <v>33050</v>
      </c>
      <c r="E40" s="15">
        <f>SUM(E7:E39)</f>
        <v>61928.35</v>
      </c>
    </row>
    <row r="41" spans="1:7" x14ac:dyDescent="0.25">
      <c r="A41" s="6"/>
      <c r="B41" s="7"/>
      <c r="C41" s="16"/>
      <c r="D41" s="16"/>
      <c r="E41" s="16"/>
    </row>
    <row r="42" spans="1:7" x14ac:dyDescent="0.25">
      <c r="A42" s="6" t="s">
        <v>44</v>
      </c>
      <c r="B42" s="7"/>
      <c r="C42" s="16"/>
      <c r="D42" s="16"/>
      <c r="E42" s="16"/>
    </row>
    <row r="43" spans="1:7" x14ac:dyDescent="0.25">
      <c r="A43" s="7" t="s">
        <v>4</v>
      </c>
      <c r="B43" s="17"/>
      <c r="C43" s="16"/>
      <c r="D43" s="18">
        <f>SUM(D40-D44-D45-D46-D47)</f>
        <v>31250</v>
      </c>
      <c r="E43" s="16">
        <f>D43</f>
        <v>31250</v>
      </c>
    </row>
    <row r="44" spans="1:7" x14ac:dyDescent="0.25">
      <c r="A44" s="7" t="s">
        <v>45</v>
      </c>
      <c r="B44" s="7"/>
      <c r="C44" s="16"/>
      <c r="D44" s="16">
        <v>1500</v>
      </c>
      <c r="E44" s="8">
        <f t="shared" ref="E44:E47" si="1">SUM(C44+D44)</f>
        <v>1500</v>
      </c>
    </row>
    <row r="45" spans="1:7" x14ac:dyDescent="0.25">
      <c r="A45" s="7" t="s">
        <v>46</v>
      </c>
      <c r="B45" s="7"/>
      <c r="C45" s="16"/>
      <c r="D45" s="16">
        <v>0</v>
      </c>
      <c r="E45" s="8">
        <f t="shared" si="1"/>
        <v>0</v>
      </c>
    </row>
    <row r="46" spans="1:7" x14ac:dyDescent="0.25">
      <c r="A46" s="7" t="s">
        <v>47</v>
      </c>
      <c r="B46" s="7"/>
      <c r="C46" s="16"/>
      <c r="D46" s="16">
        <v>0</v>
      </c>
      <c r="E46" s="8">
        <f t="shared" si="1"/>
        <v>0</v>
      </c>
    </row>
    <row r="47" spans="1:7" x14ac:dyDescent="0.25">
      <c r="A47" s="7" t="s">
        <v>48</v>
      </c>
      <c r="B47" s="7"/>
      <c r="C47" s="16"/>
      <c r="D47" s="16">
        <v>300</v>
      </c>
      <c r="E47" s="8">
        <f t="shared" si="1"/>
        <v>300</v>
      </c>
    </row>
    <row r="48" spans="1:7" x14ac:dyDescent="0.25">
      <c r="A48" s="7"/>
      <c r="B48" s="7"/>
      <c r="C48" s="16"/>
      <c r="D48" s="16"/>
      <c r="E48" s="16"/>
    </row>
    <row r="49" spans="1:5" ht="14.4" thickBot="1" x14ac:dyDescent="0.3">
      <c r="A49" s="6" t="s">
        <v>5</v>
      </c>
      <c r="B49" s="19"/>
      <c r="C49" s="20">
        <f>SUM(C43:C47)</f>
        <v>0</v>
      </c>
      <c r="D49" s="20">
        <f t="shared" ref="D49:E49" si="2">SUM(D43:D47)</f>
        <v>33050</v>
      </c>
      <c r="E49" s="20">
        <f t="shared" si="2"/>
        <v>33050</v>
      </c>
    </row>
    <row r="50" spans="1:5" x14ac:dyDescent="0.25">
      <c r="A50" s="6"/>
      <c r="B50" s="19"/>
      <c r="C50" s="16"/>
      <c r="D50" s="16"/>
      <c r="E50" s="16"/>
    </row>
    <row r="51" spans="1:5" x14ac:dyDescent="0.25">
      <c r="C51" s="16"/>
      <c r="D51" s="16"/>
      <c r="E51" s="16"/>
    </row>
    <row r="52" spans="1:5" x14ac:dyDescent="0.25">
      <c r="A52" s="3" t="s">
        <v>49</v>
      </c>
      <c r="C52" s="3">
        <v>28878.35</v>
      </c>
    </row>
    <row r="53" spans="1:5" x14ac:dyDescent="0.25">
      <c r="A53" s="3" t="s">
        <v>50</v>
      </c>
    </row>
    <row r="55" spans="1:5" x14ac:dyDescent="0.25">
      <c r="A55" s="3" t="s">
        <v>51</v>
      </c>
      <c r="B55" s="21"/>
    </row>
    <row r="56" spans="1:5" x14ac:dyDescent="0.25">
      <c r="A56" s="3" t="s">
        <v>52</v>
      </c>
    </row>
    <row r="58" spans="1:5" x14ac:dyDescent="0.25">
      <c r="A58" s="3" t="s">
        <v>53</v>
      </c>
    </row>
    <row r="59" spans="1:5" x14ac:dyDescent="0.25">
      <c r="A59" s="3" t="s">
        <v>54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Naomi Alecock</dc:creator>
  <cp:lastModifiedBy>Naomi Alecock</cp:lastModifiedBy>
  <dcterms:created xsi:type="dcterms:W3CDTF">2025-04-28T09:51:18Z</dcterms:created>
  <dcterms:modified xsi:type="dcterms:W3CDTF">2025-04-28T09:52:01Z</dcterms:modified>
</cp:coreProperties>
</file>